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47c743095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licações" sheetId="1" r:id="Redbcb1b7999d4047"/>
    <x:sheet xmlns:r="http://schemas.openxmlformats.org/officeDocument/2006/relationships" name="Ajuste Retroativo" sheetId="2" r:id="Rbd5f8f1c792a48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R$ #,##0.00"/>
    <x:numFmt numFmtId="201" formatCode="0.0000"/>
  </x:numFmts>
  <x:fonts count="14">
    <x:font>
      <x:sz val="11"/>
      <x:color theme="1"/>
      <x:name val="Calibri"/>
    </x:font>
    <x:font>
      <x:b/>
      <x:sz val="16"/>
    </x:font>
    <x:font>
      <x:b/>
    </x:font>
    <x:font>
      <x:b/>
      <x:sz val="14"/>
    </x:font>
    <x:font>
      <x:b/>
      <x:sz val="11"/>
      <x:color theme="1"/>
      <x:name val="Calibri"/>
    </x:font>
    <x:font>
      <x:b/>
      <x:sz val="15"/>
      <x:color rgb="FF153A5B"/>
    </x:font>
    <x:font>
      <x:b/>
      <x:sz val="15"/>
      <x:color rgb="FF153A5B"/>
      <x:name val="Calibri"/>
    </x:font>
    <x:font>
      <x:b/>
      <x:color rgb="FF153A5B"/>
    </x:font>
    <x:font>
      <x:sz val="11"/>
      <x:color rgb="FF1F2937"/>
      <x:name val="Calibri"/>
    </x:font>
    <x:font>
      <x:b/>
      <x:sz val="11"/>
      <x:color rgb="FF153A5B"/>
      <x:name val="Calibri"/>
    </x:font>
    <x:font>
      <x:b/>
      <x:sz val="11"/>
      <x:color rgb="FF166534"/>
      <x:name val="Calibri"/>
    </x:font>
    <x:font>
      <x:b/>
      <x:sz val="14"/>
      <x:color rgb="FF153A5B"/>
    </x:font>
    <x:font>
      <x:b/>
      <x:sz val="16"/>
      <x:color rgb="FF153A5B"/>
    </x:font>
    <x:font>
      <x:b/>
      <x:sz val="16"/>
      <x:color rgb="FF153A5B"/>
      <x:name val="Calibri"/>
    </x:font>
  </x:fonts>
  <x:fills count="14">
    <x:fill>
      <x:patternFill patternType="none"/>
    </x:fill>
    <x:fill>
      <x:patternFill patternType="gray125"/>
    </x:fill>
    <x:fill>
      <x:patternFill patternType="solid">
        <x:fgColor rgb="FFDCE6F1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EAF2F8"/>
      </x:patternFill>
    </x:fill>
    <x:fill>
      <x:patternFill patternType="solid">
        <x:fgColor rgb="FFE2F0D9"/>
      </x:patternFill>
    </x:fill>
    <x:fill>
      <x:patternFill patternType="solid">
        <x:fgColor rgb="FFD9EAF7"/>
      </x:patternFill>
    </x:fill>
    <x:fill>
      <x:patternFill patternType="solid">
        <x:fgColor rgb="FFDCE6F1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63">
    <x:border/>
    <x:border>
      <x:left style="thin">
        <x:color rgb="FFB7C9E2"/>
      </x:left>
      <x:right style="thin">
        <x:color rgb="FFB7C9E2"/>
      </x:right>
      <x:top style="thin">
        <x:color rgb="FFB7C9E2"/>
      </x:top>
      <x:bottom style="thin">
        <x:color rgb="FFB7C9E2"/>
      </x:bottom>
    </x:border>
    <x:border>
      <x:top style="thin">
        <x:color rgb="FFB7C9E2"/>
      </x:top>
    </x:border>
    <x:border>
      <x:right style="thin">
        <x:color rgb="FFB7C9E2"/>
      </x:right>
      <x:top style="thin">
        <x:color rgb="FFB7C9E2"/>
      </x:top>
    </x:border>
    <x:border>
      <x:top style="thin">
        <x:color rgb="FFB7C9E2"/>
      </x:top>
      <x:bottom style="thin">
        <x:color rgb="FFB7C9E2"/>
      </x:bottom>
    </x:border>
    <x:border>
      <x:right style="thin">
        <x:color rgb="FFB7C9E2"/>
      </x:right>
      <x:top style="thin">
        <x:color rgb="FFB7C9E2"/>
      </x:top>
      <x:bottom style="thin">
        <x:color rgb="FFB7C9E2"/>
      </x:bottom>
    </x:border>
    <x:border/>
    <x:border>
      <x:top style="thin">
        <x:color rgb="FFB7C9E2"/>
      </x:top>
      <x:bottom style="thin">
        <x:color rgb="FFB7C9E2"/>
      </x:bottom>
    </x:border>
    <x:border>
      <x:right style="thin">
        <x:color rgb="FFB7C9E2"/>
      </x:right>
      <x:top style="thin">
        <x:color rgb="FFB7C9E2"/>
      </x:top>
      <x:bottom style="thin">
        <x:color rgb="FFB7C9E2"/>
      </x:bottom>
    </x:border>
    <x:border/>
    <x:border/>
    <x:border/>
    <x:border>
      <x:right style="thin">
        <x:color rgb="FFB7C9E2"/>
      </x:right>
      <x:top style="thin">
        <x:color rgb="FFB7C9E2"/>
      </x:top>
      <x:bottom style="thin">
        <x:color rgb="FFB7C9E2"/>
      </x:bottom>
    </x:border>
    <x:border>
      <x:left style="thin">
        <x:color rgb="FFB7C9E2"/>
      </x:left>
      <x:right style="thin">
        <x:color rgb="FFB7C9E2"/>
      </x:right>
      <x:top style="thin">
        <x:color rgb="FFB7C9E2"/>
      </x:top>
      <x:bottom style="thin">
        <x:color rgb="FFB7C9E2"/>
      </x:bottom>
    </x:border>
    <x:border>
      <x:left style="thin">
        <x:color rgb="FFB7C9E2"/>
      </x:left>
      <x:top style="thin">
        <x:color rgb="FFB7C9E2"/>
      </x:top>
      <x:bottom style="thin">
        <x:color rgb="FFB7C9E2"/>
      </x:bottom>
    </x:border>
    <x:border/>
    <x:border/>
    <x:border>
      <x:right style="thin">
        <x:color rgb="FFB7C9E2"/>
      </x:right>
      <x:top style="thin">
        <x:color rgb="FFB7C9E2"/>
      </x:top>
    </x:border>
    <x:border>
      <x:left style="thin">
        <x:color rgb="FFB7C9E2"/>
      </x:left>
      <x:right style="thin">
        <x:color rgb="FFB7C9E2"/>
      </x:right>
      <x:top style="thin">
        <x:color rgb="FFB7C9E2"/>
      </x:top>
    </x:border>
    <x:border/>
    <x:border/>
    <x:border/>
    <x:border/>
    <x:border/>
    <x:border>
      <x:right style="thin">
        <x:color rgb="FFB7C9E2"/>
      </x:right>
      <x:top style="thin">
        <x:color rgb="FFB7C9E2"/>
      </x:top>
      <x:bottom style="thin">
        <x:color rgb="FFB7C9E2"/>
      </x:bottom>
    </x:border>
    <x:border>
      <x:left style="thin">
        <x:color rgb="FFB7C9E2"/>
      </x:left>
      <x:top style="thin">
        <x:color rgb="FFB7C9E2"/>
      </x:top>
      <x:bottom style="thin">
        <x:color rgb="FFB7C9E2"/>
      </x:bottom>
    </x:border>
    <x:border/>
    <x:border/>
    <x:border>
      <x:right style="thin">
        <x:color rgb="FFB7C9E2"/>
      </x:right>
      <x:top style="thin">
        <x:color rgb="FFB7C9E2"/>
      </x:top>
    </x:border>
    <x:border>
      <x:left style="thin">
        <x:color rgb="FFB7C9E2"/>
      </x:left>
      <x:right style="thin">
        <x:color rgb="FFB7C9E2"/>
      </x:right>
      <x:top style="thin">
        <x:color rgb="FFB7C9E2"/>
      </x:top>
    </x:border>
    <x:border/>
    <x:border/>
    <x:border>
      <x:left style="thin">
        <x:color rgb="FFB7C9E2"/>
      </x:left>
      <x:top style="thin">
        <x:color rgb="FFB7C9E2"/>
      </x:top>
      <x:bottom style="thin">
        <x:color rgb="FFB7C9E2"/>
      </x:bottom>
    </x:border>
    <x:border>
      <x:left style="thin">
        <x:color rgb="FFB7C9E2"/>
      </x:left>
      <x:right style="thin">
        <x:color rgb="FFB7C9E2"/>
      </x:right>
      <x:top style="thin">
        <x:color rgb="FFB7C9E2"/>
      </x:top>
    </x:border>
    <x:border>
      <x:left/>
      <x:right/>
      <x:top/>
      <x:bottom style="thin">
        <x:color rgb="FFB7C9E2"/>
      </x:bottom>
    </x:border>
    <x:border>
      <x:left/>
      <x:right/>
      <x:top style="thin">
        <x:color rgb="FFB7C9E2"/>
      </x:top>
      <x:bottom style="thin">
        <x:color rgb="FFB7C9E2"/>
      </x:bottom>
    </x:border>
    <x:border>
      <x:left/>
      <x:right/>
      <x:top style="thin">
        <x:color rgb="FFB7C9E2"/>
      </x:top>
      <x:bottom/>
    </x:border>
    <x:border>
      <x:left/>
      <x:right/>
      <x:top/>
      <x:bottom style="thin">
        <x:color rgb="FFB7C9E2"/>
      </x:bottom>
    </x:border>
    <x:border>
      <x:left/>
      <x:right/>
      <x:top style="thin">
        <x:color rgb="FFB7C9E2"/>
      </x:top>
      <x:bottom style="thin">
        <x:color rgb="FFB7C9E2"/>
      </x:bottom>
    </x:border>
    <x:border>
      <x:left/>
      <x:right/>
      <x:top style="thin">
        <x:color rgb="FFB7C9E2"/>
      </x:top>
      <x:bottom/>
    </x:border>
    <x:border>
      <x:left/>
      <x:right/>
    </x:border>
    <x:border>
      <x:left/>
      <x:right/>
      <x:bottom/>
    </x:border>
    <x:border>
      <x:left/>
      <x:right/>
      <x:top/>
      <x:bottom style="thin">
        <x:color rgb="FFB7C9E2"/>
      </x:bottom>
    </x:border>
    <x:border>
      <x:left/>
      <x:right/>
      <x:top style="thin">
        <x:color rgb="FFB7C9E2"/>
      </x:top>
      <x:bottom style="thin">
        <x:color rgb="FFB7C9E2"/>
      </x:bottom>
    </x:border>
    <x:border>
      <x:left/>
      <x:right/>
    </x:border>
    <x:border>
      <x:left/>
      <x:right/>
      <x:bottom/>
    </x:border>
    <x:border>
      <x:left/>
      <x:right/>
      <x:top/>
      <x:bottom/>
    </x:border>
    <x:border>
      <x:left/>
      <x:top/>
      <x:bottom/>
    </x:border>
    <x:border>
      <x:top/>
      <x:bottom/>
    </x:border>
    <x:border>
      <x:top/>
      <x:bottom/>
    </x:border>
    <x:border>
      <x:right/>
      <x:top/>
      <x:bottom/>
    </x:border>
    <x:border>
      <x:left/>
      <x:right style="thin">
        <x:color rgb="FFB7C9E2"/>
      </x:right>
      <x:top/>
      <x:bottom style="thin">
        <x:color rgb="FFB7C9E2"/>
      </x:bottom>
    </x:border>
    <x:border>
      <x:left style="thin">
        <x:color rgb="FFB7C9E2"/>
      </x:left>
      <x:right style="thin">
        <x:color rgb="FFB7C9E2"/>
      </x:right>
      <x:top/>
      <x:bottom style="thin">
        <x:color rgb="FFB7C9E2"/>
      </x:bottom>
    </x:border>
    <x:border>
      <x:top/>
    </x:border>
    <x:border>
      <x:top/>
    </x:border>
    <x:border>
      <x:right/>
      <x:top/>
    </x:border>
    <x:border>
      <x:left/>
      <x:right style="thin">
        <x:color rgb="FFB7C9E2"/>
      </x:right>
      <x:top style="thin">
        <x:color rgb="FFB7C9E2"/>
      </x:top>
      <x:bottom/>
    </x:border>
    <x:border>
      <x:left style="thin">
        <x:color rgb="FFB7C9E2"/>
      </x:left>
      <x:right style="thin">
        <x:color rgb="FFB7C9E2"/>
      </x:right>
      <x:top style="thin">
        <x:color rgb="FFB7C9E2"/>
      </x:top>
      <x:bottom/>
    </x:border>
    <x:border>
      <x:bottom/>
    </x:border>
    <x:border>
      <x:bottom/>
    </x:border>
    <x:border>
      <x:right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281">
    <x:xf numFmtId="0" fontId="0" fillId="0" borderId="0" xfId="0"/>
    <x:xf numFmtId="0" fontId="1" fillId="2" borderId="0" xfId="0" applyAlignment="1">
      <x:alignment horizontal="left" vertical="top" wrapText="1"/>
    </x:xf>
    <x:xf numFmtId="0" fontId="2" fillId="3" borderId="1" xfId="0"/>
    <x:xf numFmtId="0" fontId="0" fillId="0" borderId="1" xfId="0" applyAlignment="1">
      <x:alignment horizontal="left" vertical="top" wrapText="1"/>
    </x:xf>
    <x:xf numFmtId="0" fontId="0" fillId="0" borderId="4" xfId="0"/>
    <x:xf numFmtId="0" fontId="0" fillId="0" borderId="5" xfId="0"/>
    <x:xf numFmtId="0" fontId="0" fillId="4" borderId="0" xfId="0"/>
    <x:xf numFmtId="0" fontId="0" fillId="5" borderId="0" xfId="0"/>
    <x:xf numFmtId="0" fontId="3" fillId="0" borderId="0" xfId="0"/>
    <x:xf numFmtId="0" fontId="2" fillId="0" borderId="1" xfId="0"/>
    <x:xf numFmtId="0" fontId="0" fillId="4" borderId="1" xfId="0"/>
    <x:xf numFmtId="0" fontId="0" fillId="0" borderId="1" xfId="0"/>
    <x:xf numFmtId="0" fontId="2" fillId="5" borderId="1" xfId="0"/>
    <x:xf numFmtId="0" fontId="0" fillId="0" borderId="6" xfId="0" applyNumberFormat="1" applyFont="1" applyFill="1" applyBorder="1"/>
    <x:xf numFmtId="0" fontId="1" fillId="2" borderId="6" xfId="0" applyNumberFormat="1" applyFont="1" applyFill="1" applyBorder="1" applyAlignment="1">
      <x:alignment horizontal="left" vertical="top" wrapText="1"/>
    </x:xf>
    <x:xf numFmtId="0" fontId="2" fillId="3" borderId="1" xfId="0" applyNumberFormat="1" applyFont="1" applyFill="1" applyBorder="1"/>
    <x:xf numFmtId="0" fontId="0" fillId="0" borderId="1" xfId="0" applyNumberFormat="1" applyFont="1" applyFill="1" applyBorder="1" applyAlignment="1">
      <x:alignment horizontal="left" vertical="top" wrapText="1"/>
    </x:xf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4" borderId="6" xfId="0" applyNumberFormat="1" applyFont="1" applyFill="1" applyBorder="1"/>
    <x:xf numFmtId="0" fontId="0" fillId="5" borderId="6" xfId="0" applyNumberFormat="1" applyFont="1" applyFill="1" applyBorder="1"/>
    <x:xf numFmtId="0" fontId="3" fillId="0" borderId="6" xfId="0" applyNumberFormat="1" applyFont="1" applyFill="1" applyBorder="1"/>
    <x:xf numFmtId="0" fontId="2" fillId="0" borderId="1" xfId="0" applyNumberFormat="1" applyFont="1" applyFill="1" applyBorder="1"/>
    <x:xf numFmtId="0" fontId="0" fillId="4" borderId="1" xfId="0" applyNumberFormat="1" applyFont="1" applyFill="1" applyBorder="1"/>
    <x:xf numFmtId="0" fontId="0" fillId="0" borderId="1" xfId="0" applyNumberFormat="1" applyFont="1" applyFill="1" applyBorder="1"/>
    <x:xf numFmtId="0" fontId="2" fillId="5" borderId="1" xfId="0" applyNumberFormat="1" applyFont="1" applyFill="1" applyBorder="1"/>
    <x:xf numFmtId="0" fontId="0" fillId="6" borderId="1" xfId="0" applyNumberFormat="1" applyFont="1" applyFill="1" applyBorder="1"/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0" fontId="2" fillId="8" borderId="1" xfId="0" applyNumberFormat="1" applyFont="1" applyFill="1" applyBorder="1"/>
    <x:xf numFmtId="200" fontId="0" fillId="7" borderId="1" xfId="0" applyNumberFormat="1" applyFont="1" applyFill="1" applyBorder="1"/>
    <x:xf numFmtId="200" fontId="2" fillId="8" borderId="1" xfId="0" applyNumberFormat="1" applyFont="1" applyFill="1" applyBorder="1"/>
    <x:xf numFmtId="200" fontId="0" fillId="0" borderId="1" xfId="0" applyNumberFormat="1" applyFont="1" applyFill="1" applyBorder="1"/>
    <x:xf numFmtId="0" fontId="3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2" fillId="0" borderId="12" xfId="0" applyNumberFormat="1" applyFont="1" applyFill="1" applyBorder="1"/>
    <x:xf numFmtId="0" fontId="0" fillId="6" borderId="13" xfId="0" applyNumberFormat="1" applyFont="1" applyFill="1" applyBorder="1"/>
    <x:xf numFmtId="0" fontId="0" fillId="0" borderId="0" xfId="0" applyNumberFormat="1" applyFont="1" applyFill="1" applyBorder="1"/>
    <x:xf numFmtId="0" fontId="2" fillId="3" borderId="13" xfId="0" applyNumberFormat="1" applyFont="1" applyFill="1" applyBorder="1"/>
    <x:xf numFmtId="200" fontId="0" fillId="7" borderId="14" xfId="0" applyNumberFormat="1" applyFont="1" applyFill="1" applyBorder="1"/>
    <x:xf numFmtId="200" fontId="2" fillId="8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3" fillId="0" borderId="16" xfId="0" applyNumberFormat="1" applyFont="1" applyFill="1" applyBorder="1"/>
    <x:xf numFmtId="0" fontId="0" fillId="0" borderId="12" xfId="0" applyNumberFormat="1" applyFont="1" applyFill="1" applyBorder="1"/>
    <x:xf numFmtId="200" fontId="0" fillId="0" borderId="13" xfId="0" applyNumberFormat="1" applyFont="1" applyFill="1" applyBorder="1"/>
    <x:xf numFmtId="0" fontId="0" fillId="0" borderId="17" xfId="0" applyNumberFormat="1" applyFont="1" applyFill="1" applyBorder="1"/>
    <x:xf numFmtId="20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3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0" fillId="6" borderId="13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3" xfId="0" applyNumberFormat="1" applyFont="1" applyFill="1" applyBorder="1" applyAlignment="1">
      <x:alignment wrapText="1"/>
    </x:xf>
    <x:xf numFmtId="200" fontId="0" fillId="7" borderId="14" xfId="0" applyNumberFormat="1" applyFont="1" applyFill="1" applyBorder="1" applyAlignment="1">
      <x:alignment wrapText="1"/>
    </x:xf>
    <x:xf numFmtId="200" fontId="2" fillId="8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3" fillId="0" borderId="16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200" fontId="0" fillId="0" borderId="13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20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3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2" fillId="0" borderId="12" xfId="0" applyNumberFormat="1" applyFont="1" applyFill="1" applyBorder="1" applyAlignment="1">
      <x:alignment vertical="center" wrapText="1"/>
    </x:xf>
    <x:xf numFmtId="0" fontId="0" fillId="6" borderId="1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2" fillId="3" borderId="13" xfId="0" applyNumberFormat="1" applyFont="1" applyFill="1" applyBorder="1" applyAlignment="1">
      <x:alignment vertical="center" wrapText="1"/>
    </x:xf>
    <x:xf numFmtId="200" fontId="0" fillId="7" borderId="14" xfId="0" applyNumberFormat="1" applyFont="1" applyFill="1" applyBorder="1" applyAlignment="1">
      <x:alignment vertical="center" wrapText="1"/>
    </x:xf>
    <x:xf numFmtId="200" fontId="2" fillId="8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3" fillId="0" borderId="16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200" fontId="0" fillId="0" borderId="13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18" xfId="0" applyNumberFormat="1" applyFont="1" applyFill="1" applyBorder="1" applyAlignment="1">
      <x:alignment vertical="center" wrapText="1"/>
    </x:xf>
    <x:xf numFmtId="0" fontId="0" fillId="0" borderId="19" xfId="0" applyNumberFormat="1" applyFont="1" applyFill="1" applyBorder="1" applyAlignment="1">
      <x:alignment vertical="center" wrapText="1"/>
    </x:xf>
    <x:xf numFmtId="0" fontId="0" fillId="0" borderId="20" xfId="0" applyNumberFormat="1" applyFont="1" applyFill="1" applyBorder="1" applyAlignment="1">
      <x:alignment vertical="center" wrapText="1"/>
    </x:xf>
    <x:xf numFmtId="0" fontId="3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2" fillId="0" borderId="24" xfId="0" applyNumberFormat="1" applyFont="1" applyFill="1" applyBorder="1"/>
    <x:xf numFmtId="200" fontId="0" fillId="7" borderId="25" xfId="0" applyNumberFormat="1" applyFont="1" applyFill="1" applyBorder="1"/>
    <x:xf numFmtId="200" fontId="2" fillId="8" borderId="25" xfId="0" applyNumberFormat="1" applyFont="1" applyFill="1" applyBorder="1"/>
    <x:xf numFmtId="0" fontId="0" fillId="0" borderId="26" xfId="0" applyNumberFormat="1" applyFont="1" applyFill="1" applyBorder="1"/>
    <x:xf numFmtId="0" fontId="0" fillId="0" borderId="27" xfId="0" applyNumberFormat="1" applyFont="1" applyFill="1" applyBorder="1"/>
    <x:xf numFmtId="0" fontId="3" fillId="0" borderId="27" xfId="0" applyNumberFormat="1" applyFont="1" applyFill="1" applyBorder="1"/>
    <x:xf numFmtId="0" fontId="0" fillId="0" borderId="24" xfId="0" applyNumberFormat="1" applyFont="1" applyFill="1" applyBorder="1"/>
    <x:xf numFmtId="0" fontId="0" fillId="0" borderId="28" xfId="0" applyNumberFormat="1" applyFont="1" applyFill="1" applyBorder="1"/>
    <x:xf numFmtId="200" fontId="0" fillId="0" borderId="29" xfId="0" applyNumberFormat="1" applyFont="1" applyFill="1" applyBorder="1"/>
    <x:xf numFmtId="0" fontId="0" fillId="0" borderId="30" xfId="0" applyNumberFormat="1" applyFont="1" applyFill="1" applyBorder="1"/>
    <x:xf numFmtId="0" fontId="0" fillId="0" borderId="31" xfId="0" applyNumberFormat="1" applyFont="1" applyFill="1" applyBorder="1"/>
    <x:xf numFmtId="0" fontId="3" fillId="0" borderId="21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2" fillId="0" borderId="24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0" fontId="0" fillId="7" borderId="25" xfId="0" applyNumberFormat="1" applyFont="1" applyFill="1" applyBorder="1" applyAlignment="1">
      <x:alignment wrapText="1"/>
    </x:xf>
    <x:xf numFmtId="200" fontId="2" fillId="8" borderId="25" xfId="0" applyNumberFormat="1" applyFont="1" applyFill="1" applyBorder="1" applyAlignment="1">
      <x:alignment wrapText="1"/>
    </x:xf>
    <x:xf numFmtId="0" fontId="0" fillId="0" borderId="26" xfId="0" applyNumberFormat="1" applyFont="1" applyFill="1" applyBorder="1" applyAlignment="1">
      <x:alignment wrapText="1"/>
    </x:xf>
    <x:xf numFmtId="0" fontId="0" fillId="0" borderId="27" xfId="0" applyNumberFormat="1" applyFont="1" applyFill="1" applyBorder="1" applyAlignment="1">
      <x:alignment wrapText="1"/>
    </x:xf>
    <x:xf numFmtId="0" fontId="3" fillId="0" borderId="27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28" xfId="0" applyNumberFormat="1" applyFont="1" applyFill="1" applyBorder="1" applyAlignment="1">
      <x:alignment wrapText="1"/>
    </x:xf>
    <x:xf numFmtId="200" fontId="0" fillId="0" borderId="29" xfId="0" applyNumberFormat="1" applyFont="1" applyFill="1" applyBorder="1" applyAlignment="1">
      <x:alignment wrapText="1"/>
    </x:xf>
    <x:xf numFmtId="0" fontId="0" fillId="0" borderId="30" xfId="0" applyNumberFormat="1" applyFont="1" applyFill="1" applyBorder="1" applyAlignment="1">
      <x:alignment wrapText="1"/>
    </x:xf>
    <x:xf numFmtId="0" fontId="0" fillId="0" borderId="31" xfId="0" applyNumberFormat="1" applyFont="1" applyFill="1" applyBorder="1" applyAlignment="1">
      <x:alignment wrapText="1"/>
    </x:xf>
    <x:xf numFmtId="0" fontId="3" fillId="0" borderId="21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 applyAlignment="1">
      <x:alignment vertical="center" wrapText="1"/>
    </x:xf>
    <x:xf numFmtId="0" fontId="0" fillId="0" borderId="23" xfId="0" applyNumberFormat="1" applyFont="1" applyFill="1" applyBorder="1" applyAlignment="1">
      <x:alignment vertical="center" wrapText="1"/>
    </x:xf>
    <x:xf numFmtId="0" fontId="2" fillId="0" borderId="24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200" fontId="0" fillId="7" borderId="25" xfId="0" applyNumberFormat="1" applyFont="1" applyFill="1" applyBorder="1" applyAlignment="1">
      <x:alignment vertical="center" wrapText="1"/>
    </x:xf>
    <x:xf numFmtId="200" fontId="2" fillId="8" borderId="25" xfId="0" applyNumberFormat="1" applyFont="1" applyFill="1" applyBorder="1" applyAlignment="1">
      <x:alignment vertical="center" wrapText="1"/>
    </x:xf>
    <x:xf numFmtId="0" fontId="0" fillId="0" borderId="26" xfId="0" applyNumberFormat="1" applyFont="1" applyFill="1" applyBorder="1" applyAlignment="1">
      <x:alignment vertical="center" wrapText="1"/>
    </x:xf>
    <x:xf numFmtId="0" fontId="0" fillId="0" borderId="27" xfId="0" applyNumberFormat="1" applyFont="1" applyFill="1" applyBorder="1" applyAlignment="1">
      <x:alignment vertical="center" wrapText="1"/>
    </x:xf>
    <x:xf numFmtId="0" fontId="3" fillId="0" borderId="27" xfId="0" applyNumberFormat="1" applyFont="1" applyFill="1" applyBorder="1" applyAlignment="1">
      <x:alignment vertical="center" wrapText="1"/>
    </x:xf>
    <x:xf numFmtId="0" fontId="0" fillId="0" borderId="24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0" borderId="28" xfId="0" applyNumberFormat="1" applyFont="1" applyFill="1" applyBorder="1" applyAlignment="1">
      <x:alignment vertical="center" wrapText="1"/>
    </x:xf>
    <x:xf numFmtId="200" fontId="0" fillId="0" borderId="29" xfId="0" applyNumberFormat="1" applyFont="1" applyFill="1" applyBorder="1" applyAlignment="1">
      <x:alignment vertical="center" wrapText="1"/>
    </x:xf>
    <x:xf numFmtId="0" fontId="0" fillId="0" borderId="30" xfId="0" applyNumberFormat="1" applyFont="1" applyFill="1" applyBorder="1" applyAlignment="1">
      <x:alignment vertical="center" wrapText="1"/>
    </x:xf>
    <x:xf numFmtId="0" fontId="0" fillId="0" borderId="3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wrapText="1"/>
    </x:xf>
    <x:xf numFmtId="0" fontId="0" fillId="9" borderId="6" xfId="0" applyNumberFormat="1" applyFont="1" applyFill="1" applyBorder="1"/>
    <x:xf numFmtId="0" fontId="4" fillId="9" borderId="6" xfId="0" applyNumberFormat="1" applyFont="1" applyFill="1" applyBorder="1"/>
    <x:xf numFmtId="0" fontId="4" fillId="9" borderId="6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top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3" fillId="0" borderId="0" xfId="0" applyNumberFormat="1" applyFont="1" applyFill="1" applyBorder="1"/>
    <x:xf numFmtId="200" fontId="2" fillId="5" borderId="1" xfId="0" applyNumberFormat="1" applyFont="1" applyFill="1" applyBorder="1"/>
    <x:xf numFmtId="0" fontId="2" fillId="0" borderId="5" xfId="0" applyNumberFormat="1" applyFont="1" applyFill="1" applyBorder="1"/>
    <x:xf numFmtId="200" fontId="0" fillId="7" borderId="32" xfId="0" applyNumberFormat="1" applyFont="1" applyFill="1" applyBorder="1"/>
    <x:xf numFmtId="200" fontId="2" fillId="5" borderId="32" xfId="0" applyNumberFormat="1" applyFont="1" applyFill="1" applyBorder="1"/>
    <x:xf numFmtId="0" fontId="0" fillId="0" borderId="3" xfId="0" applyNumberFormat="1" applyFont="1" applyFill="1" applyBorder="1"/>
    <x:xf numFmtId="200" fontId="0" fillId="0" borderId="33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200" fontId="0" fillId="7" borderId="32" xfId="0" applyNumberFormat="1" applyFont="1" applyFill="1" applyBorder="1" applyAlignment="1">
      <x:alignment wrapText="1"/>
    </x:xf>
    <x:xf numFmtId="200" fontId="2" fillId="5" borderId="32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200" fontId="0" fillId="0" borderId="33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0" borderId="5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200" fontId="0" fillId="7" borderId="32" xfId="0" applyNumberFormat="1" applyFont="1" applyFill="1" applyBorder="1" applyAlignment="1">
      <x:alignment vertical="center" wrapText="1"/>
    </x:xf>
    <x:xf numFmtId="200" fontId="2" fillId="5" borderId="32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200" fontId="0" fillId="0" borderId="33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10" borderId="9" xfId="0" applyNumberFormat="1" applyFont="1" applyFill="1" applyBorder="1" applyAlignment="1">
      <x:alignment vertical="center" wrapText="1"/>
    </x:xf>
    <x:xf numFmtId="0" fontId="0" fillId="10" borderId="10" xfId="0" applyNumberFormat="1" applyFont="1" applyFill="1" applyBorder="1" applyAlignment="1">
      <x:alignment vertical="center" wrapText="1"/>
    </x:xf>
    <x:xf numFmtId="0" fontId="0" fillId="10" borderId="1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5" fillId="10" borderId="9" xfId="0" applyNumberFormat="1" applyFont="1" applyFill="1" applyBorder="1" applyAlignment="1">
      <x:alignment vertical="center" wrapText="1"/>
    </x:xf>
    <x:xf numFmtId="0" fontId="6" fillId="10" borderId="10" xfId="0" applyNumberFormat="1" applyFont="1" applyFill="1" applyBorder="1" applyAlignment="1">
      <x:alignment vertical="center" wrapText="1"/>
    </x:xf>
    <x:xf numFmtId="0" fontId="6" fillId="10" borderId="11" xfId="0" applyNumberFormat="1" applyFont="1" applyFill="1" applyBorder="1" applyAlignment="1">
      <x:alignment vertical="center" wrapText="1"/>
    </x:xf>
    <x:xf numFmtId="0" fontId="6" fillId="10" borderId="0" xfId="0" applyNumberFormat="1" applyFont="1" applyFill="1" applyBorder="1"/>
    <x:xf numFmtId="0" fontId="5" fillId="10" borderId="9" xfId="0" applyNumberFormat="1" applyFont="1" applyFill="1" applyBorder="1" applyAlignment="1">
      <x:alignment horizontal="left" vertical="center" wrapText="1"/>
    </x:xf>
    <x:xf numFmtId="0" fontId="6" fillId="10" borderId="10" xfId="0" applyNumberFormat="1" applyFont="1" applyFill="1" applyBorder="1" applyAlignment="1">
      <x:alignment horizontal="left" vertical="center" wrapText="1"/>
    </x:xf>
    <x:xf numFmtId="0" fontId="6" fillId="10" borderId="11" xfId="0" applyNumberFormat="1" applyFont="1" applyFill="1" applyBorder="1" applyAlignment="1">
      <x:alignment horizontal="left" vertical="center" wrapText="1"/>
    </x:xf>
    <x:xf numFmtId="0" fontId="6" fillId="10" borderId="0" xfId="0" applyNumberFormat="1" applyFont="1" applyFill="1" applyBorder="1" applyAlignment="1">
      <x:alignment horizontal="left"/>
    </x:xf>
    <x:xf numFmtId="0" fontId="6" fillId="10" borderId="0" xfId="0" applyNumberFormat="1" applyFont="1" applyFill="1" applyBorder="1" applyAlignment="1">
      <x:alignment horizontal="left" vertical="center"/>
    </x:xf>
    <x:xf numFmtId="0" fontId="3" fillId="10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0" fontId="5" fillId="10" borderId="0" xfId="0" applyNumberFormat="1" applyFont="1" applyFill="1" applyBorder="1" applyAlignment="1">
      <x:alignment vertical="center" wrapText="1"/>
    </x:xf>
    <x:xf numFmtId="0" fontId="6" fillId="10" borderId="0" xfId="0" applyNumberFormat="1" applyFont="1" applyFill="1" applyBorder="1" applyAlignment="1">
      <x:alignment vertical="center" wrapText="1"/>
    </x:xf>
    <x:xf numFmtId="0" fontId="5" fillId="10" borderId="0" xfId="0" applyNumberFormat="1" applyFont="1" applyFill="1" applyBorder="1" applyAlignment="1">
      <x:alignment horizontal="left" vertical="center" wrapText="1"/>
    </x:xf>
    <x:xf numFmtId="0" fontId="6" fillId="10" borderId="0" xfId="0" applyNumberFormat="1" applyFont="1" applyFill="1" applyBorder="1" applyAlignment="1">
      <x:alignment horizontal="left" vertical="center" wrapText="1"/>
    </x:xf>
    <x:xf numFmtId="0" fontId="2" fillId="11" borderId="12" xfId="0" applyNumberFormat="1" applyFont="1" applyFill="1" applyBorder="1" applyAlignment="1">
      <x:alignment vertical="center" wrapText="1"/>
    </x:xf>
    <x:xf numFmtId="0" fontId="7" fillId="11" borderId="12" xfId="0" applyNumberFormat="1" applyFont="1" applyFill="1" applyBorder="1" applyAlignment="1">
      <x:alignment vertical="center" wrapText="1"/>
    </x:xf>
    <x:xf numFmtId="0" fontId="7" fillId="11" borderId="34" xfId="0" applyNumberFormat="1" applyFont="1" applyFill="1" applyBorder="1" applyAlignment="1">
      <x:alignment vertical="center" wrapText="1"/>
    </x:xf>
    <x:xf numFmtId="0" fontId="7" fillId="11" borderId="35" xfId="0" applyNumberFormat="1" applyFont="1" applyFill="1" applyBorder="1" applyAlignment="1">
      <x:alignment vertical="center" wrapText="1"/>
    </x:xf>
    <x:xf numFmtId="0" fontId="7" fillId="11" borderId="36" xfId="0" applyNumberFormat="1" applyFont="1" applyFill="1" applyBorder="1" applyAlignment="1">
      <x:alignment vertical="center" wrapText="1"/>
    </x:xf>
    <x:xf numFmtId="0" fontId="7" fillId="11" borderId="34" xfId="0" applyNumberFormat="1" applyFont="1" applyFill="1" applyBorder="1" applyAlignment="1">
      <x:alignment horizontal="center" vertical="center" wrapText="1"/>
    </x:xf>
    <x:xf numFmtId="0" fontId="7" fillId="11" borderId="35" xfId="0" applyNumberFormat="1" applyFont="1" applyFill="1" applyBorder="1" applyAlignment="1">
      <x:alignment horizontal="center" vertical="center" wrapText="1"/>
    </x:xf>
    <x:xf numFmtId="0" fontId="7" fillId="11" borderId="36" xfId="0" applyNumberFormat="1" applyFont="1" applyFill="1" applyBorder="1" applyAlignment="1">
      <x:alignment horizontal="center" vertical="center" wrapText="1"/>
    </x:xf>
    <x:xf numFmtId="0" fontId="2" fillId="11" borderId="5" xfId="0" applyNumberFormat="1" applyFont="1" applyFill="1" applyBorder="1" applyAlignment="1">
      <x:alignment vertical="center" wrapText="1"/>
    </x:xf>
    <x:xf numFmtId="0" fontId="7" fillId="11" borderId="5" xfId="0" applyNumberFormat="1" applyFont="1" applyFill="1" applyBorder="1" applyAlignment="1">
      <x:alignment vertical="center" wrapText="1"/>
    </x:xf>
    <x:xf numFmtId="0" fontId="0" fillId="12" borderId="1" xfId="0" applyNumberFormat="1" applyFont="1" applyFill="1" applyBorder="1" applyAlignment="1">
      <x:alignment vertical="center" wrapText="1"/>
    </x:xf>
    <x:xf numFmtId="0" fontId="8" fillId="12" borderId="1" xfId="0" applyNumberFormat="1" applyFont="1" applyFill="1" applyBorder="1" applyAlignment="1">
      <x:alignment vertical="center" wrapText="1"/>
    </x:xf>
    <x:xf numFmtId="0" fontId="8" fillId="12" borderId="37" xfId="0" applyNumberFormat="1" applyFont="1" applyFill="1" applyBorder="1" applyAlignment="1">
      <x:alignment vertical="center" wrapText="1"/>
    </x:xf>
    <x:xf numFmtId="0" fontId="8" fillId="12" borderId="38" xfId="0" applyNumberFormat="1" applyFont="1" applyFill="1" applyBorder="1" applyAlignment="1">
      <x:alignment vertical="center" wrapText="1"/>
    </x:xf>
    <x:xf numFmtId="0" fontId="8" fillId="12" borderId="39" xfId="0" applyNumberFormat="1" applyFont="1" applyFill="1" applyBorder="1" applyAlignment="1">
      <x:alignment vertical="center" wrapText="1"/>
    </x:xf>
    <x:xf numFmtId="0" fontId="2" fillId="11" borderId="1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 applyAlignment="1">
      <x:alignment vertical="center" wrapText="1"/>
    </x:xf>
    <x:xf numFmtId="0" fontId="7" fillId="11" borderId="1" xfId="0" applyNumberFormat="1" applyFont="1" applyFill="1" applyBorder="1" applyAlignment="1">
      <x:alignment vertical="center" wrapText="1"/>
    </x:xf>
    <x:xf numFmtId="0" fontId="9" fillId="11" borderId="0" xfId="0" applyNumberFormat="1" applyFont="1" applyFill="1" applyBorder="1" applyAlignment="1">
      <x:alignment vertical="center" wrapText="1"/>
    </x:xf>
    <x:xf numFmtId="0" fontId="9" fillId="11" borderId="40" xfId="0" applyNumberFormat="1" applyFont="1" applyFill="1" applyBorder="1" applyAlignment="1">
      <x:alignment vertical="center" wrapText="1"/>
    </x:xf>
    <x:xf numFmtId="0" fontId="9" fillId="11" borderId="41" xfId="0" applyNumberFormat="1" applyFont="1" applyFill="1" applyBorder="1" applyAlignment="1">
      <x:alignment vertical="center" wrapText="1"/>
    </x:xf>
    <x:xf numFmtId="0" fontId="9" fillId="11" borderId="40" xfId="0" applyNumberFormat="1" applyFont="1" applyFill="1" applyBorder="1" applyAlignment="1">
      <x:alignment horizontal="center" vertical="center" wrapText="1"/>
    </x:xf>
    <x:xf numFmtId="0" fontId="9" fillId="11" borderId="41" xfId="0" applyNumberFormat="1" applyFont="1" applyFill="1" applyBorder="1" applyAlignment="1">
      <x:alignment horizontal="center" vertical="center" wrapText="1"/>
    </x:xf>
    <x:xf numFmtId="200" fontId="0" fillId="7" borderId="42" xfId="0" applyNumberFormat="1" applyFont="1" applyFill="1" applyBorder="1" applyAlignment="1">
      <x:alignment vertical="center" wrapText="1"/>
    </x:xf>
    <x:xf numFmtId="200" fontId="0" fillId="7" borderId="43" xfId="0" applyNumberFormat="1" applyFont="1" applyFill="1" applyBorder="1" applyAlignment="1">
      <x:alignment vertical="center" wrapText="1"/>
    </x:xf>
    <x:xf numFmtId="200" fontId="2" fillId="5" borderId="43" xfId="0" applyNumberFormat="1" applyFont="1" applyFill="1" applyBorder="1" applyAlignment="1">
      <x:alignment vertical="center" wrapText="1"/>
    </x:xf>
    <x:xf numFmtId="0" fontId="0" fillId="0" borderId="44" xfId="0" applyNumberFormat="1" applyFont="1" applyFill="1" applyBorder="1" applyAlignment="1">
      <x:alignment vertical="center" wrapText="1"/>
    </x:xf>
    <x:xf numFmtId="0" fontId="0" fillId="0" borderId="45" xfId="0" applyNumberFormat="1" applyFont="1" applyFill="1" applyBorder="1" applyAlignment="1">
      <x:alignment vertical="center" wrapText="1"/>
    </x:xf>
    <x:xf numFmtId="0" fontId="0" fillId="13" borderId="45" xfId="0" applyNumberFormat="1" applyFont="1" applyFill="1" applyBorder="1" applyAlignment="1">
      <x:alignment vertical="center" wrapText="1"/>
    </x:xf>
    <x:xf numFmtId="0" fontId="10" fillId="13" borderId="45" xfId="0" applyNumberFormat="1" applyFont="1" applyFill="1" applyBorder="1" applyAlignment="1">
      <x:alignment vertical="center" wrapText="1"/>
    </x:xf>
    <x:xf numFmtId="0" fontId="10" fillId="13" borderId="46" xfId="0" applyNumberFormat="1" applyFont="1" applyFill="1" applyBorder="1" applyAlignment="1">
      <x:alignment vertical="center" wrapText="1"/>
    </x:xf>
    <x:xf numFmtId="200" fontId="8" fillId="12" borderId="38" xfId="0" applyNumberFormat="1" applyFont="1" applyFill="1" applyBorder="1" applyAlignment="1">
      <x:alignment vertical="center" wrapText="1"/>
    </x:xf>
    <x:xf numFmtId="200" fontId="0" fillId="0" borderId="44" xfId="0" applyNumberFormat="1" applyFont="1" applyFill="1" applyBorder="1" applyAlignment="1">
      <x:alignment vertical="center" wrapText="1"/>
    </x:xf>
    <x:xf numFmtId="200" fontId="10" fillId="13" borderId="46" xfId="0" applyNumberFormat="1" applyFont="1" applyFill="1" applyBorder="1" applyAlignment="1">
      <x:alignment vertical="center" wrapText="1"/>
    </x:xf>
    <x:xf numFmtId="201" fontId="0" fillId="7" borderId="42" xfId="0" applyNumberFormat="1" applyFont="1" applyFill="1" applyBorder="1" applyAlignment="1">
      <x:alignment vertical="center" wrapText="1"/>
    </x:xf>
    <x:xf numFmtId="201" fontId="0" fillId="7" borderId="43" xfId="0" applyNumberFormat="1" applyFont="1" applyFill="1" applyBorder="1" applyAlignment="1">
      <x:alignment vertical="center" wrapText="1"/>
    </x:xf>
    <x:xf numFmtId="0" fontId="3" fillId="11" borderId="16" xfId="0" applyNumberFormat="1" applyFont="1" applyFill="1" applyBorder="1" applyAlignment="1">
      <x:alignment vertical="center" wrapText="1"/>
    </x:xf>
    <x:xf numFmtId="0" fontId="0" fillId="11" borderId="15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11" fillId="11" borderId="16" xfId="0" applyNumberFormat="1" applyFont="1" applyFill="1" applyBorder="1" applyAlignment="1">
      <x:alignment vertical="center" wrapText="1"/>
    </x:xf>
    <x:xf numFmtId="0" fontId="9" fillId="11" borderId="15" xfId="0" applyNumberFormat="1" applyFont="1" applyFill="1" applyBorder="1" applyAlignment="1">
      <x:alignment vertical="center" wrapText="1"/>
    </x:xf>
    <x:xf numFmtId="0" fontId="9" fillId="11" borderId="0" xfId="0" applyNumberFormat="1" applyFont="1" applyFill="1" applyBorder="1"/>
    <x:xf numFmtId="0" fontId="11" fillId="11" borderId="47" xfId="0" applyNumberFormat="1" applyFont="1" applyFill="1" applyBorder="1" applyAlignment="1">
      <x:alignment vertical="center" wrapText="1"/>
    </x:xf>
    <x:xf numFmtId="0" fontId="9" fillId="11" borderId="48" xfId="0" applyNumberFormat="1" applyFont="1" applyFill="1" applyBorder="1" applyAlignment="1">
      <x:alignment vertical="center" wrapText="1"/>
    </x:xf>
    <x:xf numFmtId="0" fontId="9" fillId="11" borderId="49" xfId="0" applyNumberFormat="1" applyFont="1" applyFill="1" applyBorder="1" applyAlignment="1">
      <x:alignment vertical="center" wrapText="1"/>
    </x:xf>
    <x:xf numFmtId="0" fontId="9" fillId="11" borderId="50" xfId="0" applyNumberFormat="1" applyFont="1" applyFill="1" applyBorder="1"/>
    <x:xf numFmtId="0" fontId="9" fillId="11" borderId="50" xfId="0" applyNumberFormat="1" applyFont="1" applyFill="1" applyBorder="1" applyAlignment="1">
      <x:alignment wrapText="1"/>
    </x:xf>
    <x:xf numFmtId="0" fontId="11" fillId="11" borderId="47" xfId="0" applyNumberFormat="1" applyFont="1" applyFill="1" applyBorder="1" applyAlignment="1">
      <x:alignment horizontal="center" vertical="center" wrapText="1"/>
    </x:xf>
    <x:xf numFmtId="0" fontId="9" fillId="11" borderId="48" xfId="0" applyNumberFormat="1" applyFont="1" applyFill="1" applyBorder="1" applyAlignment="1">
      <x:alignment horizontal="center" vertical="center" wrapText="1"/>
    </x:xf>
    <x:xf numFmtId="0" fontId="9" fillId="11" borderId="49" xfId="0" applyNumberFormat="1" applyFont="1" applyFill="1" applyBorder="1" applyAlignment="1">
      <x:alignment horizontal="center" vertical="center" wrapText="1"/>
    </x:xf>
    <x:xf numFmtId="0" fontId="9" fillId="11" borderId="50" xfId="0" applyNumberFormat="1" applyFont="1" applyFill="1" applyBorder="1" applyAlignment="1">
      <x:alignment horizontal="center" wrapText="1"/>
    </x:xf>
    <x:xf numFmtId="0" fontId="9" fillId="11" borderId="50" xfId="0" applyNumberFormat="1" applyFont="1" applyFill="1" applyBorder="1" applyAlignment="1">
      <x:alignment horizontal="center" vertical="center" wrapText="1"/>
    </x:xf>
    <x:xf numFmtId="0" fontId="3" fillId="11" borderId="0" xfId="0" applyNumberFormat="1" applyFont="1" applyFill="1" applyBorder="1" applyAlignment="1">
      <x:alignment vertical="center" wrapText="1"/>
    </x:xf>
    <x:xf numFmtId="0" fontId="11" fillId="11" borderId="0" xfId="0" applyNumberFormat="1" applyFont="1" applyFill="1" applyBorder="1" applyAlignment="1">
      <x:alignment vertical="center" wrapText="1"/>
    </x:xf>
    <x:xf numFmtId="0" fontId="0" fillId="0" borderId="51" xfId="0" applyNumberFormat="1" applyFont="1" applyFill="1" applyBorder="1" applyAlignment="1">
      <x:alignment vertical="center" wrapText="1"/>
    </x:xf>
    <x:xf numFmtId="200" fontId="0" fillId="0" borderId="52" xfId="0" applyNumberFormat="1" applyFont="1" applyFill="1" applyBorder="1" applyAlignment="1">
      <x:alignment vertical="center" wrapText="1"/>
    </x:xf>
    <x:xf numFmtId="0" fontId="0" fillId="0" borderId="53" xfId="0" applyNumberFormat="1" applyFont="1" applyFill="1" applyBorder="1" applyAlignment="1">
      <x:alignment vertical="center" wrapText="1"/>
    </x:xf>
    <x:xf numFmtId="0" fontId="0" fillId="0" borderId="54" xfId="0" applyNumberFormat="1" applyFont="1" applyFill="1" applyBorder="1" applyAlignment="1">
      <x:alignment vertical="center" wrapText="1"/>
    </x:xf>
    <x:xf numFmtId="0" fontId="0" fillId="0" borderId="55" xfId="0" applyNumberFormat="1" applyFont="1" applyFill="1" applyBorder="1"/>
    <x:xf numFmtId="0" fontId="0" fillId="0" borderId="56" xfId="0" applyNumberFormat="1" applyFont="1" applyFill="1" applyBorder="1" applyAlignment="1">
      <x:alignment vertical="center" wrapText="1"/>
    </x:xf>
    <x:xf numFmtId="200" fontId="0" fillId="0" borderId="57" xfId="0" applyNumberFormat="1" applyFont="1" applyFill="1" applyBorder="1" applyAlignment="1">
      <x:alignment vertical="center" wrapText="1"/>
    </x:xf>
    <x:xf numFmtId="0" fontId="0" fillId="0" borderId="58" xfId="0" applyNumberFormat="1" applyFont="1" applyFill="1" applyBorder="1" applyAlignment="1">
      <x:alignment vertical="center" wrapText="1"/>
    </x:xf>
    <x:xf numFmtId="0" fontId="0" fillId="0" borderId="59" xfId="0" applyNumberFormat="1" applyFont="1" applyFill="1" applyBorder="1" applyAlignment="1">
      <x:alignment vertical="center" wrapText="1"/>
    </x:xf>
    <x:xf numFmtId="0" fontId="0" fillId="0" borderId="60" xfId="0" applyNumberFormat="1" applyFont="1" applyFill="1" applyBorder="1"/>
    <x:xf numFmtId="200" fontId="0" fillId="0" borderId="53" xfId="0" applyNumberFormat="1" applyFont="1" applyFill="1" applyBorder="1" applyAlignment="1">
      <x:alignment vertical="center" wrapText="1"/>
    </x:xf>
    <x:xf numFmtId="200" fontId="0" fillId="0" borderId="54" xfId="0" applyNumberFormat="1" applyFont="1" applyFill="1" applyBorder="1" applyAlignment="1">
      <x:alignment vertical="center" wrapText="1"/>
    </x:xf>
    <x:xf numFmtId="200" fontId="0" fillId="0" borderId="55" xfId="0" applyNumberFormat="1" applyFont="1" applyFill="1" applyBorder="1"/>
    <x:xf numFmtId="200" fontId="0" fillId="0" borderId="58" xfId="0" applyNumberFormat="1" applyFont="1" applyFill="1" applyBorder="1" applyAlignment="1">
      <x:alignment vertical="center" wrapText="1"/>
    </x:xf>
    <x:xf numFmtId="200" fontId="0" fillId="0" borderId="59" xfId="0" applyNumberFormat="1" applyFont="1" applyFill="1" applyBorder="1" applyAlignment="1">
      <x:alignment vertical="center" wrapText="1"/>
    </x:xf>
    <x:xf numFmtId="200" fontId="0" fillId="0" borderId="60" xfId="0" applyNumberFormat="1" applyFont="1" applyFill="1" applyBorder="1"/>
    <x:xf numFmtId="0" fontId="1" fillId="10" borderId="0" xfId="0" applyNumberFormat="1" applyFont="1" applyFill="1" applyBorder="1" applyAlignment="1">
      <x:alignment horizontal="left" vertical="top" wrapText="1"/>
    </x:xf>
    <x:xf numFmtId="0" fontId="12" fillId="10" borderId="0" xfId="0" applyNumberFormat="1" applyFont="1" applyFill="1" applyBorder="1" applyAlignment="1">
      <x:alignment horizontal="left" vertical="top" wrapText="1"/>
    </x:xf>
    <x:xf numFmtId="0" fontId="13" fillId="10" borderId="0" xfId="0" applyNumberFormat="1" applyFont="1" applyFill="1" applyBorder="1"/>
    <x:xf numFmtId="0" fontId="13" fillId="10" borderId="0" xfId="0" applyNumberFormat="1" applyFont="1" applyFill="1" applyBorder="1" applyAlignment="1">
      <x:alignment horizontal="left"/>
    </x:xf>
    <x:xf numFmtId="0" fontId="12" fillId="10" borderId="0" xfId="0" applyNumberFormat="1" applyFont="1" applyFill="1" applyBorder="1" applyAlignment="1">
      <x:alignment horizontal="left" vertical="center" wrapText="1"/>
    </x:xf>
    <x:xf numFmtId="0" fontId="13" fillId="10" borderId="0" xfId="0" applyNumberFormat="1" applyFont="1" applyFill="1" applyBorder="1" applyAlignment="1">
      <x:alignment horizontal="left" vertical="center"/>
    </x:xf>
    <x:xf numFmtId="0" fontId="2" fillId="11" borderId="1" xfId="0" applyNumberFormat="1" applyFont="1" applyFill="1" applyBorder="1"/>
    <x:xf numFmtId="0" fontId="7" fillId="11" borderId="1" xfId="0" applyNumberFormat="1" applyFont="1" applyFill="1" applyBorder="1"/>
    <x:xf numFmtId="0" fontId="7" fillId="11" borderId="61" xfId="0" applyNumberFormat="1" applyFont="1" applyFill="1" applyBorder="1"/>
    <x:xf numFmtId="0" fontId="7" fillId="11" borderId="61" xfId="0" applyNumberFormat="1" applyFont="1" applyFill="1" applyBorder="1" applyAlignment="1">
      <x:alignment wrapText="1"/>
    </x:xf>
    <x:xf numFmtId="0" fontId="7" fillId="11" borderId="61" xfId="0" applyNumberFormat="1" applyFont="1" applyFill="1" applyBorder="1" applyAlignment="1">
      <x:alignment horizontal="center" wrapText="1"/>
    </x:xf>
    <x:xf numFmtId="0" fontId="7" fillId="11" borderId="61" xfId="0" applyNumberFormat="1" applyFont="1" applyFill="1" applyBorder="1" applyAlignment="1">
      <x:alignment horizontal="center" vertical="center" wrapText="1"/>
    </x:xf>
    <x:xf numFmtId="0" fontId="0" fillId="0" borderId="62" xfId="0" applyNumberFormat="1" applyFont="1" applyFill="1" applyBorder="1" applyAlignment="1">
      <x:alignment horizontal="left" vertical="top" wrapText="1"/>
    </x:xf>
    <x:xf numFmtId="0" fontId="9" fillId="11" borderId="61" xfId="0" applyNumberFormat="1" applyFont="1" applyFill="1" applyBorder="1"/>
    <x:xf numFmtId="0" fontId="9" fillId="11" borderId="61" xfId="0" applyNumberFormat="1" applyFont="1" applyFill="1" applyBorder="1" applyAlignment="1">
      <x:alignment wrapText="1"/>
    </x:xf>
    <x:xf numFmtId="0" fontId="9" fillId="11" borderId="61" xfId="0" applyNumberFormat="1" applyFont="1" applyFill="1" applyBorder="1" applyAlignment="1">
      <x:alignment horizontal="center" wrapText="1"/>
    </x:xf>
    <x:xf numFmtId="0" fontId="9" fillId="11" borderId="61" xfId="0" applyNumberFormat="1" applyFont="1" applyFill="1" applyBorder="1" applyAlignment="1">
      <x:alignment horizontal="center" vertical="center" wrapText="1"/>
    </x:xf>
    <x:xf numFmtId="0" fontId="0" fillId="0" borderId="62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0283e85a84e19" /><Relationship Type="http://schemas.openxmlformats.org/officeDocument/2006/relationships/theme" Target="/xl/theme/theme1.xml" Id="Rda9ef693689048b8" /><Relationship Type="http://schemas.openxmlformats.org/officeDocument/2006/relationships/sharedStrings" Target="/xl/sharedStrings.xml" Id="Rf00d263719a449ea" /><Relationship Type="http://schemas.openxmlformats.org/officeDocument/2006/relationships/worksheet" Target="/xl/worksheets/sheet1.xml" Id="Redbcb1b7999d4047" /><Relationship Type="http://schemas.openxmlformats.org/officeDocument/2006/relationships/worksheet" Target="/xl/worksheets/sheet2.xml" Id="Rbd5f8f1c792a48e6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7" hidden="0" customWidth="1"/>
    <x:col min="2" max="2" width="75" hidden="0" customWidth="1"/>
    <x:col min="3" max="3" width="18" customWidth="1"/>
    <x:col min="4" max="4" width="18" customWidth="1"/>
  </x:cols>
  <x:sheetData>
    <x:row r="1">
      <x:c r="A1" s="267" t="str">
        <x:v>Planilha — Modo Ajuste Retroativo</x:v>
      </x:c>
      <x:c r="B1" s="268"/>
    </x:row>
    <x:row r="3">
      <x:c r="A3" s="274" t="str">
        <x:v>Verbas disponíveis</x:v>
      </x:c>
      <x:c r="B3" s="275" t="str">
        <x:v>135 — Adicional Noturno (fator correto 0,20); 147 — Hora Extra Intrajornada (1,50); 376 — Hora Interjornada (1,50).</x:v>
      </x:c>
      <x:c r="C3" s="4" t="n"/>
      <x:c r="D3" s="5" t="n"/>
    </x:row>
    <x:row r="5">
      <x:c r="A5" s="274" t="str">
        <x:v>Horas + valor pago</x:v>
      </x:c>
      <x:c r="B5" s="275" t="str">
        <x:v>Informe as horas e o valor efetivamente pago. A diferença é o valor correto menos o pago.</x:v>
      </x:c>
      <x:c r="C5" s="4" t="n"/>
      <x:c r="D5" s="5" t="n"/>
    </x:row>
    <x:row r="7">
      <x:c r="A7" s="274" t="str">
        <x:v>Horas + fator aplicado</x:v>
      </x:c>
      <x:c r="B7" s="275" t="str">
        <x:v>Informe as horas e o fator usado no pagamento. A planilha reconstrói o valor pago.</x:v>
      </x:c>
      <x:c r="C7" s="4" t="n"/>
      <x:c r="D7" s="5" t="n"/>
    </x:row>
    <x:row r="9">
      <x:c r="A9" s="274" t="str">
        <x:v>Valor pago + fator</x:v>
      </x:c>
      <x:c r="B9" s="275" t="str">
        <x:v>Informe o valor pago e o fator usado. A planilha descobre as horas equivalentes e calcula o valor correto.</x:v>
      </x:c>
      <x:c r="C9" s="4" t="n"/>
      <x:c r="D9" s="5" t="n"/>
    </x:row>
    <x:row r="11">
      <x:c r="A11" s="279" t="str">
        <x:v>Crédito/débito</x:v>
      </x:c>
      <x:c r="B11" s="280" t="str">
        <x:v>Total positivo representa crédito ao empregado; total negativo indica pagamento a maior e possível devolução à empresa.</x:v>
      </x:c>
    </x:row>
    <x:row r="13">
      <x:c r="A13" s="279" t="str">
        <x:v>Células editáveis</x:v>
      </x:c>
      <x:c r="B13" s="280" t="str">
        <x:v>As células amarelas são de entrada. As células verdes destacam o total calculado.</x:v>
      </x:c>
    </x:row>
    <x:row r="15">
      <x:c r="A15" s="2"/>
      <x:c r="B15" s="3"/>
    </x:row>
    <x:row r="16">
      <x:c r="B16" s="6"/>
      <x:c r="C16" s="7" t="n"/>
    </x:row>
    <x:row r="17">
      <x:c r="A17" s="139"/>
      <x:c r="B17" s="139"/>
      <x:c r="C17" s="139"/>
      <x:c r="D17" s="139"/>
    </x:row>
    <x:row r="18">
      <x:c r="A18" s="56"/>
      <x:c r="B18" s="56"/>
      <x:c r="C18" s="56"/>
      <x:c r="D18" s="56"/>
    </x:row>
  </x:sheetData>
  <x:mergeCells>
    <x:mergeCell ref="A1:D1"/>
    <x:mergeCell ref="B3:D3"/>
    <x:mergeCell ref="B5:D5"/>
    <x:mergeCell ref="B9:D9"/>
    <x:mergeCell ref="B7:D7"/>
    <x:mergeCell ref="A17:D17"/>
    <x:mergeCell ref="A18:D18"/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6" hidden="0" customWidth="1"/>
    <x:col min="2" max="2" width="38" hidden="0" customWidth="1"/>
    <x:col min="4" max="4" width="23" hidden="0" customWidth="1"/>
    <x:col min="5" max="5" width="18" hidden="0" customWidth="1"/>
    <x:col min="3" max="3" width="16" hidden="0" customWidth="1"/>
    <x:col min="6" max="6" width="18" hidden="0" customWidth="1"/>
    <x:col min="7" max="7" width="12" hidden="0" customWidth="1"/>
    <x:col min="8" max="8" width="12" hidden="0" customWidth="1"/>
  </x:cols>
  <x:sheetData>
    <x:row r="1">
      <x:c r="A1" s="182" t="str">
        <x:v>Planilha funcional — Modo Ajuste Retroativo</x:v>
      </x:c>
      <x:c r="B1" s="183"/>
      <x:c r="C1" s="183"/>
      <x:c r="D1" s="183"/>
      <x:c r="E1" s="184"/>
      <x:c r="F1" s="186"/>
      <x:c r="G1" s="186"/>
      <x:c r="H1" s="186"/>
    </x:row>
    <x:row r="2">
      <x:c r="A2" s="198" t="str">
        <x:v>Competência</x:v>
      </x:c>
      <x:c r="B2" s="205" t="str">
        <x:v>2026-08</x:v>
      </x:c>
      <x:c r="C2" s="74"/>
      <x:c r="D2" s="198" t="str">
        <x:v>Fator correto</x:v>
      </x:c>
      <x:c r="E2" s="227" t="n">
        <x:f>IF(LEFT(B3,3)="135",0.2,1.5)</x:f>
        <x:v>0.2</x:v>
      </x:c>
    </x:row>
    <x:row r="3">
      <x:c r="A3" s="199" t="str">
        <x:v>Verba</x:v>
      </x:c>
      <x:c r="B3" s="206" t="str">
        <x:v>135 — Adicional Noturno</x:v>
      </x:c>
      <x:c r="C3" s="74"/>
      <x:c r="D3" s="199" t="str">
        <x:v>Hora normal</x:v>
      </x:c>
      <x:c r="E3" s="228" t="n">
        <x:f>B4/B5</x:f>
        <x:v>0</x:v>
      </x:c>
    </x:row>
    <x:row r="4">
      <x:c r="A4" s="199" t="str">
        <x:v>Base mensal</x:v>
      </x:c>
      <x:c r="B4" s="224" t="n">
        <x:v>0</x:v>
      </x:c>
      <x:c r="C4" s="74"/>
      <x:c r="D4" s="199" t="str">
        <x:v>Horas consideradas</x:v>
      </x:c>
      <x:c r="E4" s="228" t="n">
        <x:f>IF(B6="Valor pago + fator aplicado",IFERROR(B8/(E3*B9),0),B7)</x:f>
        <x:v>0</x:v>
      </x:c>
    </x:row>
    <x:row r="5">
      <x:c r="A5" s="199" t="str">
        <x:v>Divisor mensal</x:v>
      </x:c>
      <x:c r="B5" s="224" t="n">
        <x:v>180</x:v>
      </x:c>
      <x:c r="C5" s="74"/>
      <x:c r="D5" s="199" t="str">
        <x:v>Fator pago efetivo</x:v>
      </x:c>
      <x:c r="E5" s="228" t="n">
        <x:f>IF(B6="Horas realizadas + valor pago",IFERROR(B8/(E3*E4),0),B9)</x:f>
        <x:v>0</x:v>
      </x:c>
    </x:row>
    <x:row r="6">
      <x:c r="A6" s="199" t="str">
        <x:v>Forma de apuração</x:v>
      </x:c>
      <x:c r="B6" s="206" t="str">
        <x:v>Horas realizadas + valor pago</x:v>
      </x:c>
      <x:c r="C6" s="74"/>
      <x:c r="D6" s="199" t="str">
        <x:v>Valor correto</x:v>
      </x:c>
      <x:c r="E6" s="218" t="n">
        <x:f>E3*E2*E4</x:f>
        <x:v>0</x:v>
      </x:c>
    </x:row>
    <x:row r="7">
      <x:c r="A7" s="199" t="str">
        <x:v>Horas realizadas</x:v>
      </x:c>
      <x:c r="B7" s="206" t="n">
        <x:v>0</x:v>
      </x:c>
      <x:c r="C7" s="74"/>
      <x:c r="D7" s="214" t="str">
        <x:v>Valor pago</x:v>
      </x:c>
      <x:c r="E7" s="225" t="n">
        <x:f>IF(B6="Horas realizadas + fator aplicado",E3*B9*E4,B8)</x:f>
        <x:v>0</x:v>
      </x:c>
    </x:row>
    <x:row r="8">
      <x:c r="A8" s="199" t="str">
        <x:v>Valor pago</x:v>
      </x:c>
      <x:c r="B8" s="224" t="n">
        <x:v>0</x:v>
      </x:c>
      <x:c r="C8" s="74"/>
      <x:c r="D8" s="214" t="str">
        <x:v>Diferença principal</x:v>
      </x:c>
      <x:c r="E8" s="225" t="n">
        <x:f>E6-E7</x:f>
        <x:v>0</x:v>
      </x:c>
    </x:row>
    <x:row r="9">
      <x:c r="A9" s="199" t="str">
        <x:v>Fator aplicado no pagamento</x:v>
      </x:c>
      <x:c r="B9" s="206" t="n">
        <x:v>0.1</x:v>
      </x:c>
      <x:c r="C9" s="74"/>
      <x:c r="D9" s="214" t="str">
        <x:v>DSR correto</x:v>
      </x:c>
      <x:c r="E9" s="225" t="n">
        <x:f>IF(B12=1,E6/MAX(1,B10)*B11,0)</x:f>
        <x:v>0</x:v>
      </x:c>
    </x:row>
    <x:row r="10">
      <x:c r="A10" s="199" t="str">
        <x:v>Dias úteis</x:v>
      </x:c>
      <x:c r="B10" s="206" t="n">
        <x:v>26</x:v>
      </x:c>
      <x:c r="C10" s="74"/>
      <x:c r="D10" s="214" t="str">
        <x:v>DSR pago</x:v>
      </x:c>
      <x:c r="E10" s="225" t="n">
        <x:f>IF(B12=1,E7/MAX(1,B10)*B11,0)</x:f>
        <x:v>0</x:v>
      </x:c>
    </x:row>
    <x:row r="11">
      <x:c r="A11" s="199" t="str">
        <x:v>Dias de DSR</x:v>
      </x:c>
      <x:c r="B11" s="206" t="n">
        <x:v>4</x:v>
      </x:c>
      <x:c r="C11" s="74"/>
      <x:c r="D11" s="214" t="str">
        <x:v>Diferença DSR</x:v>
      </x:c>
      <x:c r="E11" s="225" t="n">
        <x:f>E9-E10</x:f>
        <x:v>0</x:v>
      </x:c>
    </x:row>
    <x:row r="12">
      <x:c r="A12" s="200" t="str">
        <x:v>Calcular DSR? (0/1)</x:v>
      </x:c>
      <x:c r="B12" s="207" t="n">
        <x:v>1</x:v>
      </x:c>
      <x:c r="C12" s="74"/>
      <x:c r="D12" s="215" t="str">
        <x:v>Total do ajuste</x:v>
      </x:c>
      <x:c r="E12" s="226" t="n">
        <x:f>E8+E11</x:f>
        <x:v>0</x:v>
      </x:c>
    </x:row>
    <x:row r="13">
      <x:c r="A13" s="79"/>
      <x:c r="B13" s="74"/>
      <x:c r="C13" s="74"/>
      <x:c r="D13" s="74"/>
      <x:c r="E13" s="78"/>
    </x:row>
    <x:row r="14">
      <x:c r="A14" s="79"/>
      <x:c r="B14" s="74"/>
      <x:c r="C14" s="74"/>
      <x:c r="D14" s="74"/>
      <x:c r="E14" s="78"/>
    </x:row>
    <x:row r="15">
      <x:c r="A15" s="240" t="str">
        <x:v>Código</x:v>
      </x:c>
      <x:c r="B15" s="241" t="str">
        <x:v>Rubrica</x:v>
      </x:c>
      <x:c r="C15" s="241" t="str">
        <x:v>Referência</x:v>
      </x:c>
      <x:c r="D15" s="241" t="str">
        <x:v>Correto</x:v>
      </x:c>
      <x:c r="E15" s="242" t="str">
        <x:v>Pago</x:v>
      </x:c>
      <x:c r="F15" s="244" t="str">
        <x:v>Diferença</x:v>
      </x:c>
    </x:row>
    <x:row r="16">
      <x:c r="A16" s="247" t="str">
        <x:f>LEFT(B3,3)</x:f>
        <x:v>135</x:v>
      </x:c>
      <x:c r="B16" s="248" t="str">
        <x:f>MID(B3,7,99)</x:f>
        <x:v>Adicional Noturno</x:v>
      </x:c>
      <x:c r="C16" s="249" t="n">
        <x:f>E4</x:f>
        <x:v>0</x:v>
      </x:c>
      <x:c r="D16" s="257" t="n">
        <x:f>E6</x:f>
        <x:v>0</x:v>
      </x:c>
      <x:c r="E16" s="258" t="n">
        <x:f>E7</x:f>
        <x:v>0</x:v>
      </x:c>
      <x:c r="F16" s="259" t="n">
        <x:f>E8</x:f>
        <x:v>0</x:v>
      </x:c>
    </x:row>
    <x:row r="17">
      <x:c r="A17" s="252" t="str">
        <x:v>169</x:v>
      </x:c>
      <x:c r="B17" s="253" t="str">
        <x:v>REFLEXO EM DSR</x:v>
      </x:c>
      <x:c r="C17" s="254" t="n">
        <x:f>B11</x:f>
        <x:v>4</x:v>
      </x:c>
      <x:c r="D17" s="260" t="n">
        <x:f>E9</x:f>
        <x:v>0</x:v>
      </x:c>
      <x:c r="E17" s="261" t="n">
        <x:f>E10</x:f>
        <x:v>0</x:v>
      </x:c>
      <x:c r="F17" s="262" t="n">
        <x:f>E11</x:f>
        <x:v>0</x:v>
      </x:c>
    </x:row>
    <x:row r="18">
      <x:c r="A18" s="81"/>
      <x:c r="B18" s="82"/>
      <x:c r="C18" s="74"/>
      <x:c r="D18" s="74"/>
      <x:c r="E18" s="78"/>
    </x:row>
    <x:row r="19">
      <x:c r="A19" s="81"/>
      <x:c r="B19" s="82"/>
      <x:c r="C19" s="74"/>
      <x:c r="D19" s="74"/>
      <x:c r="E19" s="78"/>
    </x:row>
    <x:row r="20">
      <x:c r="A20" s="83"/>
      <x:c r="B20" s="84"/>
      <x:c r="C20" s="85"/>
      <x:c r="D20" s="85"/>
      <x:c r="E20" s="86"/>
    </x:row>
  </x:sheetData>
  <x:mergeCells>
    <x:mergeCell ref="A1:E1"/>
    <x:mergeCell ref="A1:H1"/>
  </x:mergeCells>
  <x:dataValidations count="2">
    <x:dataValidation type="list" sqref="B3">
      <x:formula1>"135 — Adicional Noturno,147 — Hora Extra Intrajornada,376 — Hora Interjornada"</x:formula1>
    </x:dataValidation>
    <x:dataValidation type="list" sqref="B6">
      <x:formula1>"Horas realizadas + valor pago,Horas realizadas + fator aplicado,Valor pago + fator aplicado"</x:formula1>
    </x:dataValidation>
  </x:dataValidations>
  <x:pageMargins left="0.7" right="0.7" top="0.75" bottom="0.75" header="0.3" footer="0.3"/>
</x:worksheet>
</file>